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Vergleich Piraten - SPD" sheetId="1" r:id="rId1"/>
    <sheet name="Wahlomat" sheetId="2" r:id="rId2"/>
    <sheet name="Tabelle3" sheetId="3" r:id="rId3"/>
  </sheets>
  <calcPr calcId="145621" iterateDelta="1E-4"/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G3" i="2"/>
  <c r="B20" i="1"/>
  <c r="O6" i="1"/>
  <c r="M6" i="1"/>
  <c r="P6" i="1" s="1"/>
  <c r="F6" i="1"/>
  <c r="P4" i="1"/>
  <c r="M4" i="1"/>
  <c r="G4" i="1"/>
  <c r="D4" i="1"/>
  <c r="P3" i="1"/>
  <c r="M3" i="1"/>
  <c r="D3" i="1"/>
  <c r="D6" i="1" s="1"/>
  <c r="G6" i="1" s="1"/>
</calcChain>
</file>

<file path=xl/comments1.xml><?xml version="1.0" encoding="utf-8"?>
<comments xmlns="http://schemas.openxmlformats.org/spreadsheetml/2006/main">
  <authors>
    <author/>
  </authors>
  <commentList>
    <comment ref="B20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amigo-ralf:
</t>
        </r>
        <r>
          <rPr>
            <sz val="8"/>
            <color rgb="FF000000"/>
            <rFont val="Tahoma"/>
            <family val="2"/>
            <charset val="1"/>
          </rPr>
          <t>Rechnung entspricht etwa D3.
SPD: 3536/100*51% = 6852,71</t>
        </r>
      </text>
    </comment>
  </commentList>
</comments>
</file>

<file path=xl/sharedStrings.xml><?xml version="1.0" encoding="utf-8"?>
<sst xmlns="http://schemas.openxmlformats.org/spreadsheetml/2006/main" count="46" uniqueCount="27">
  <si>
    <t>Erststimmen</t>
  </si>
  <si>
    <t>Zweistimmen</t>
  </si>
  <si>
    <t>SPD</t>
  </si>
  <si>
    <t>%</t>
  </si>
  <si>
    <t>Brutto</t>
  </si>
  <si>
    <t>Piraten</t>
  </si>
  <si>
    <t>WK 117</t>
  </si>
  <si>
    <t>(nur Herringen)</t>
  </si>
  <si>
    <t>WK 118</t>
  </si>
  <si>
    <t>Summe:</t>
  </si>
  <si>
    <t>Vorlage Rechenweg</t>
  </si>
  <si>
    <t>Absolut</t>
  </si>
  <si>
    <t>für</t>
  </si>
  <si>
    <t>NUR HERRINGEN</t>
  </si>
  <si>
    <t>CDU</t>
  </si>
  <si>
    <t>GRÜNE</t>
  </si>
  <si>
    <t>FDP</t>
  </si>
  <si>
    <t>DIE LINKE</t>
  </si>
  <si>
    <t>AfD</t>
  </si>
  <si>
    <t>Gesamt</t>
  </si>
  <si>
    <t>Grüne</t>
  </si>
  <si>
    <t>Die Linke</t>
  </si>
  <si>
    <t>Herter</t>
  </si>
  <si>
    <t>Hilwig</t>
  </si>
  <si>
    <t>Kandidaten</t>
  </si>
  <si>
    <t>am Wahlomat</t>
  </si>
  <si>
    <t>Das wählten die o.g. Kandidaten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</si>
</sst>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DEADA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FDEADA"/>
      </patternFill>
    </fill>
    <fill>
      <patternFill patternType="solid">
        <fgColor rgb="FFF2F2F2"/>
        <bgColor rgb="FFFDEADA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Border="1" applyAlignment="1">
      <alignment horizontal="center"/>
    </xf>
    <xf numFmtId="0" fontId="1" fillId="0" borderId="0" xfId="0" applyFont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1" fontId="0" fillId="2" borderId="0" xfId="0" applyNumberFormat="1" applyFont="1" applyFill="1"/>
    <xf numFmtId="0" fontId="0" fillId="2" borderId="0" xfId="0" applyFont="1" applyFill="1"/>
    <xf numFmtId="0" fontId="1" fillId="3" borderId="0" xfId="0" applyFont="1" applyFill="1"/>
    <xf numFmtId="2" fontId="0" fillId="2" borderId="0" xfId="0" applyNumberFormat="1" applyFill="1"/>
    <xf numFmtId="2" fontId="3" fillId="2" borderId="0" xfId="0" applyNumberFormat="1" applyFont="1" applyFill="1"/>
    <xf numFmtId="2" fontId="1" fillId="3" borderId="0" xfId="0" applyNumberFormat="1" applyFont="1" applyFill="1"/>
    <xf numFmtId="2" fontId="0" fillId="4" borderId="0" xfId="0" applyNumberFormat="1" applyFill="1"/>
    <xf numFmtId="2" fontId="1" fillId="2" borderId="0" xfId="0" applyNumberFormat="1" applyFont="1" applyFill="1"/>
    <xf numFmtId="1" fontId="1" fillId="3" borderId="0" xfId="0" applyNumberFormat="1" applyFont="1" applyFill="1"/>
    <xf numFmtId="164" fontId="1" fillId="3" borderId="0" xfId="0" applyNumberFormat="1" applyFont="1" applyFill="1"/>
    <xf numFmtId="2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2" fontId="1" fillId="0" borderId="0" xfId="0" applyNumberFormat="1" applyFont="1"/>
    <xf numFmtId="0" fontId="1" fillId="5" borderId="1" xfId="0" applyFont="1" applyFill="1" applyBorder="1" applyAlignment="1">
      <alignment wrapText="1"/>
    </xf>
    <xf numFmtId="1" fontId="1" fillId="5" borderId="2" xfId="0" applyNumberFormat="1" applyFont="1" applyFill="1" applyBorder="1" applyAlignment="1">
      <alignment vertical="center"/>
    </xf>
    <xf numFmtId="2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wrapText="1"/>
    </xf>
    <xf numFmtId="0" fontId="0" fillId="6" borderId="5" xfId="0" applyFont="1" applyFill="1" applyBorder="1"/>
    <xf numFmtId="2" fontId="0" fillId="6" borderId="0" xfId="0" applyNumberFormat="1" applyFill="1" applyBorder="1"/>
    <xf numFmtId="2" fontId="1" fillId="6" borderId="0" xfId="0" applyNumberFormat="1" applyFont="1" applyFill="1" applyBorder="1"/>
    <xf numFmtId="2" fontId="0" fillId="6" borderId="6" xfId="0" applyNumberFormat="1" applyFill="1" applyBorder="1"/>
    <xf numFmtId="2" fontId="3" fillId="6" borderId="0" xfId="0" applyNumberFormat="1" applyFont="1" applyFill="1" applyBorder="1"/>
    <xf numFmtId="0" fontId="0" fillId="6" borderId="7" xfId="0" applyFill="1" applyBorder="1"/>
    <xf numFmtId="2" fontId="0" fillId="6" borderId="8" xfId="0" applyNumberFormat="1" applyFill="1" applyBorder="1"/>
    <xf numFmtId="2" fontId="1" fillId="6" borderId="8" xfId="0" applyNumberFormat="1" applyFont="1" applyFill="1" applyBorder="1"/>
    <xf numFmtId="2" fontId="0" fillId="6" borderId="9" xfId="0" applyNumberFormat="1" applyFill="1" applyBorder="1"/>
    <xf numFmtId="0" fontId="0" fillId="6" borderId="2" xfId="0" applyFont="1" applyFill="1" applyBorder="1"/>
    <xf numFmtId="164" fontId="0" fillId="6" borderId="3" xfId="0" applyNumberFormat="1" applyFill="1" applyBorder="1"/>
    <xf numFmtId="0" fontId="0" fillId="0" borderId="2" xfId="0" applyFont="1" applyBorder="1"/>
    <xf numFmtId="164" fontId="0" fillId="0" borderId="3" xfId="0" applyNumberFormat="1" applyBorder="1"/>
    <xf numFmtId="0" fontId="0" fillId="7" borderId="7" xfId="0" applyFill="1" applyBorder="1"/>
    <xf numFmtId="0" fontId="0" fillId="7" borderId="9" xfId="0" applyFill="1" applyBorder="1"/>
    <xf numFmtId="0" fontId="0" fillId="8" borderId="7" xfId="0" applyFill="1" applyBorder="1"/>
    <xf numFmtId="0" fontId="0" fillId="8" borderId="9" xfId="0" applyFill="1" applyBorder="1"/>
    <xf numFmtId="0" fontId="0" fillId="9" borderId="7" xfId="0" applyFill="1" applyBorder="1"/>
    <xf numFmtId="0" fontId="0" fillId="9" borderId="10" xfId="0" applyFill="1" applyBorder="1"/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9" borderId="11" xfId="0" applyFill="1" applyBorder="1"/>
    <xf numFmtId="0" fontId="0" fillId="9" borderId="13" xfId="0" applyFill="1" applyBorder="1"/>
    <xf numFmtId="0" fontId="0" fillId="9" borderId="14" xfId="0" applyFill="1" applyBorder="1"/>
    <xf numFmtId="0" fontId="0" fillId="9" borderId="15" xfId="0" applyFill="1" applyBorder="1"/>
    <xf numFmtId="0" fontId="6" fillId="9" borderId="16" xfId="0" applyFont="1" applyFill="1" applyBorder="1" applyAlignment="1">
      <alignment horizontal="center" vertical="center" textRotation="135" wrapText="1"/>
    </xf>
    <xf numFmtId="164" fontId="0" fillId="6" borderId="17" xfId="0" applyNumberFormat="1" applyFill="1" applyBorder="1"/>
    <xf numFmtId="164" fontId="0" fillId="0" borderId="17" xfId="0" applyNumberFormat="1" applyBorder="1"/>
    <xf numFmtId="0" fontId="6" fillId="9" borderId="18" xfId="0" applyFont="1" applyFill="1" applyBorder="1" applyAlignment="1">
      <alignment horizontal="center" vertical="center" textRotation="135" wrapText="1"/>
    </xf>
    <xf numFmtId="0" fontId="0" fillId="6" borderId="19" xfId="0" applyFont="1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257175</xdr:colOff>
      <xdr:row>48</xdr:row>
      <xdr:rowOff>47625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J16" sqref="J16"/>
    </sheetView>
  </sheetViews>
  <sheetFormatPr baseColWidth="10" defaultColWidth="9.140625" defaultRowHeight="15" x14ac:dyDescent="0.25"/>
  <cols>
    <col min="1" max="1" width="12.140625"/>
    <col min="2" max="2" width="7.5703125"/>
    <col min="3" max="3" width="5.5703125"/>
    <col min="4" max="4" width="8.5703125" style="2"/>
    <col min="5" max="5" width="14.7109375"/>
    <col min="6" max="6" width="7.42578125"/>
    <col min="7" max="8" width="3.5703125"/>
    <col min="9" max="9" width="3.7109375"/>
    <col min="10" max="10" width="13.140625"/>
    <col min="11" max="11" width="8.5703125"/>
    <col min="12" max="12" width="5.5703125"/>
    <col min="13" max="13" width="8.5703125"/>
    <col min="14" max="14" width="14.7109375"/>
    <col min="15" max="15" width="7.42578125"/>
    <col min="16" max="16" width="3.5703125"/>
    <col min="17" max="1025" width="10.5703125"/>
  </cols>
  <sheetData>
    <row r="1" spans="1:17" ht="26.25" x14ac:dyDescent="0.4">
      <c r="A1" s="1" t="s">
        <v>0</v>
      </c>
      <c r="B1" s="1"/>
      <c r="C1" s="1"/>
      <c r="D1" s="1"/>
      <c r="E1" s="1"/>
      <c r="F1" s="3"/>
      <c r="G1" s="3"/>
      <c r="H1" s="4"/>
      <c r="I1" s="4"/>
      <c r="J1" s="1" t="s">
        <v>1</v>
      </c>
      <c r="K1" s="1"/>
      <c r="L1" s="1"/>
      <c r="M1" s="1"/>
      <c r="N1" s="1"/>
      <c r="O1" s="3"/>
      <c r="P1" s="3"/>
    </row>
    <row r="2" spans="1:17" x14ac:dyDescent="0.25">
      <c r="A2" s="5"/>
      <c r="B2" s="6" t="s">
        <v>2</v>
      </c>
      <c r="C2" s="7" t="s">
        <v>3</v>
      </c>
      <c r="D2" s="5" t="s">
        <v>4</v>
      </c>
      <c r="E2" s="7"/>
      <c r="F2" s="8" t="s">
        <v>5</v>
      </c>
      <c r="G2" s="8" t="s">
        <v>3</v>
      </c>
      <c r="H2" s="4"/>
      <c r="I2" s="4"/>
      <c r="J2" s="5"/>
      <c r="K2" s="7" t="s">
        <v>2</v>
      </c>
      <c r="L2" s="7" t="s">
        <v>3</v>
      </c>
      <c r="M2" s="5" t="s">
        <v>4</v>
      </c>
      <c r="N2" s="7"/>
      <c r="O2" s="8" t="s">
        <v>5</v>
      </c>
      <c r="P2" s="8" t="s">
        <v>3</v>
      </c>
    </row>
    <row r="3" spans="1:17" x14ac:dyDescent="0.25">
      <c r="A3" s="7" t="s">
        <v>6</v>
      </c>
      <c r="B3" s="6">
        <v>3536</v>
      </c>
      <c r="C3" s="9">
        <v>51.6</v>
      </c>
      <c r="D3" s="10">
        <f>B3/C3*100</f>
        <v>6852.7131782945726</v>
      </c>
      <c r="E3" s="9" t="s">
        <v>7</v>
      </c>
      <c r="F3" s="11">
        <v>0</v>
      </c>
      <c r="G3" s="11"/>
      <c r="H3" s="12"/>
      <c r="I3" s="12"/>
      <c r="J3" s="7" t="s">
        <v>6</v>
      </c>
      <c r="K3" s="9">
        <v>3232</v>
      </c>
      <c r="L3" s="9">
        <v>46.9</v>
      </c>
      <c r="M3" s="13">
        <f>K3/L3*100</f>
        <v>6891.2579957356074</v>
      </c>
      <c r="N3" s="9" t="s">
        <v>7</v>
      </c>
      <c r="O3" s="14">
        <v>59</v>
      </c>
      <c r="P3" s="15">
        <f>100/M3*O3</f>
        <v>0.85615717821782178</v>
      </c>
      <c r="Q3" s="16"/>
    </row>
    <row r="4" spans="1:17" x14ac:dyDescent="0.25">
      <c r="A4" s="7" t="s">
        <v>8</v>
      </c>
      <c r="B4" s="6">
        <v>32460</v>
      </c>
      <c r="C4" s="9">
        <v>45</v>
      </c>
      <c r="D4" s="13">
        <f>B4/C4*100</f>
        <v>72133.333333333343</v>
      </c>
      <c r="E4" s="9"/>
      <c r="F4" s="11">
        <v>1024</v>
      </c>
      <c r="G4" s="15">
        <f>100/D4*F4</f>
        <v>1.419593345656192</v>
      </c>
      <c r="H4" s="12"/>
      <c r="I4" s="12"/>
      <c r="J4" s="7" t="s">
        <v>8</v>
      </c>
      <c r="K4" s="9">
        <v>28036</v>
      </c>
      <c r="L4" s="9">
        <v>38.799999999999997</v>
      </c>
      <c r="M4" s="13">
        <f>K4/L4*100</f>
        <v>72257.731958762888</v>
      </c>
      <c r="N4" s="9"/>
      <c r="O4" s="14">
        <v>634</v>
      </c>
      <c r="P4" s="15">
        <f>100/M4*O4</f>
        <v>0.87741475246112133</v>
      </c>
      <c r="Q4" s="16"/>
    </row>
    <row r="5" spans="1:17" x14ac:dyDescent="0.25">
      <c r="A5" s="7"/>
      <c r="B5" s="6"/>
      <c r="C5" s="9"/>
      <c r="D5" s="13"/>
      <c r="E5" s="9"/>
      <c r="F5" s="11"/>
      <c r="G5" s="11"/>
      <c r="H5" s="12"/>
      <c r="I5" s="12"/>
      <c r="J5" s="7"/>
      <c r="K5" s="7"/>
      <c r="L5" s="7"/>
      <c r="M5" s="7"/>
      <c r="N5" s="7"/>
      <c r="O5" s="14"/>
      <c r="P5" s="8"/>
    </row>
    <row r="6" spans="1:17" x14ac:dyDescent="0.25">
      <c r="A6" s="7" t="s">
        <v>9</v>
      </c>
      <c r="B6" s="6"/>
      <c r="C6" s="9"/>
      <c r="D6" s="13">
        <f>SUM(D3:D5)</f>
        <v>78986.046511627908</v>
      </c>
      <c r="E6" s="9"/>
      <c r="F6" s="11">
        <f>SUM(F3:F5)</f>
        <v>1024</v>
      </c>
      <c r="G6" s="15">
        <f>100/D6*F6</f>
        <v>1.2964315157225297</v>
      </c>
      <c r="H6" s="12"/>
      <c r="I6" s="12"/>
      <c r="J6" s="7" t="s">
        <v>9</v>
      </c>
      <c r="K6" s="7"/>
      <c r="L6" s="7"/>
      <c r="M6" s="13">
        <f>SUM(M3:M5)</f>
        <v>79148.989954498495</v>
      </c>
      <c r="N6" s="7"/>
      <c r="O6" s="11">
        <f>SUM(O3:O5)</f>
        <v>693</v>
      </c>
      <c r="P6" s="15">
        <f>100/M6*O6</f>
        <v>0.87556392115476744</v>
      </c>
    </row>
    <row r="7" spans="1:17" x14ac:dyDescent="0.25">
      <c r="A7" s="7"/>
      <c r="B7" s="6"/>
      <c r="C7" s="9"/>
      <c r="D7" s="13"/>
      <c r="E7" s="9"/>
      <c r="F7" s="11"/>
      <c r="G7" s="11"/>
      <c r="H7" s="12"/>
      <c r="I7" s="12"/>
      <c r="J7" s="7"/>
      <c r="K7" s="7"/>
      <c r="L7" s="7"/>
      <c r="M7" s="7"/>
      <c r="N7" s="7"/>
      <c r="O7" s="17"/>
      <c r="P7" s="3"/>
    </row>
    <row r="8" spans="1:17" x14ac:dyDescent="0.25">
      <c r="B8" s="18"/>
      <c r="C8" s="16"/>
      <c r="D8" s="19"/>
      <c r="E8" s="16"/>
      <c r="F8" s="16"/>
      <c r="G8" s="16"/>
      <c r="H8" s="16"/>
      <c r="I8" s="16"/>
      <c r="O8" s="18"/>
    </row>
    <row r="9" spans="1:17" x14ac:dyDescent="0.25">
      <c r="B9" s="18"/>
      <c r="C9" s="16"/>
      <c r="D9" s="19"/>
      <c r="E9" s="16"/>
      <c r="F9" s="16"/>
      <c r="G9" s="16"/>
      <c r="H9" s="16"/>
      <c r="I9" s="16"/>
      <c r="O9" s="18"/>
    </row>
    <row r="10" spans="1:17" x14ac:dyDescent="0.25">
      <c r="B10" s="18"/>
      <c r="C10" s="16"/>
      <c r="D10" s="19"/>
      <c r="E10" s="16"/>
      <c r="F10" s="16"/>
      <c r="G10" s="16"/>
      <c r="H10" s="16"/>
      <c r="I10" s="16"/>
      <c r="O10" s="18"/>
    </row>
    <row r="11" spans="1:17" x14ac:dyDescent="0.25">
      <c r="B11" s="18"/>
      <c r="C11" s="16"/>
      <c r="D11" s="19"/>
      <c r="E11" s="16"/>
      <c r="F11" s="16"/>
      <c r="G11" s="16"/>
      <c r="H11" s="16"/>
      <c r="I11" s="16"/>
      <c r="O11" s="18"/>
    </row>
    <row r="12" spans="1:17" x14ac:dyDescent="0.25">
      <c r="B12" s="18"/>
      <c r="C12" s="16"/>
      <c r="D12" s="19"/>
      <c r="E12" s="16"/>
      <c r="F12" s="16"/>
      <c r="G12" s="16"/>
      <c r="H12" s="16"/>
      <c r="I12" s="16"/>
      <c r="O12" s="18"/>
    </row>
    <row r="13" spans="1:17" ht="30" x14ac:dyDescent="0.25">
      <c r="A13" s="20" t="s">
        <v>10</v>
      </c>
      <c r="B13" s="21" t="s">
        <v>11</v>
      </c>
      <c r="C13" s="22" t="s">
        <v>12</v>
      </c>
      <c r="D13" s="22" t="s">
        <v>6</v>
      </c>
      <c r="E13" s="23" t="s">
        <v>13</v>
      </c>
      <c r="F13" s="16"/>
      <c r="G13" s="16"/>
      <c r="H13" s="16"/>
      <c r="I13" s="16"/>
      <c r="O13" s="18"/>
    </row>
    <row r="14" spans="1:17" x14ac:dyDescent="0.25">
      <c r="A14" s="24" t="s">
        <v>2</v>
      </c>
      <c r="B14" s="25">
        <v>3536</v>
      </c>
      <c r="C14" s="25"/>
      <c r="D14" s="26"/>
      <c r="E14" s="27"/>
      <c r="F14" s="16"/>
      <c r="G14" s="16"/>
      <c r="H14" s="16"/>
      <c r="I14" s="16"/>
      <c r="O14" s="18"/>
    </row>
    <row r="15" spans="1:17" x14ac:dyDescent="0.25">
      <c r="A15" s="24" t="s">
        <v>14</v>
      </c>
      <c r="B15" s="25">
        <v>1697</v>
      </c>
      <c r="C15" s="25"/>
      <c r="D15" s="26"/>
      <c r="E15" s="27"/>
      <c r="F15" s="16"/>
      <c r="G15" s="16"/>
      <c r="H15" s="16"/>
      <c r="I15" s="16"/>
      <c r="O15" s="18"/>
    </row>
    <row r="16" spans="1:17" x14ac:dyDescent="0.25">
      <c r="A16" s="24" t="s">
        <v>15</v>
      </c>
      <c r="B16" s="25">
        <v>238</v>
      </c>
      <c r="C16" s="25"/>
      <c r="D16" s="26"/>
      <c r="E16" s="27"/>
      <c r="F16" s="16"/>
      <c r="G16" s="16"/>
      <c r="H16" s="16"/>
      <c r="I16" s="16"/>
      <c r="O16" s="18"/>
    </row>
    <row r="17" spans="1:15" x14ac:dyDescent="0.25">
      <c r="A17" s="24" t="s">
        <v>16</v>
      </c>
      <c r="B17" s="25">
        <v>356</v>
      </c>
      <c r="C17" s="25"/>
      <c r="D17" s="26"/>
      <c r="E17" s="27"/>
      <c r="F17" s="16"/>
      <c r="G17" s="16"/>
      <c r="H17" s="16"/>
      <c r="I17" s="16"/>
      <c r="O17" s="18"/>
    </row>
    <row r="18" spans="1:15" x14ac:dyDescent="0.25">
      <c r="A18" s="24" t="s">
        <v>17</v>
      </c>
      <c r="B18" s="25">
        <v>328</v>
      </c>
      <c r="C18" s="25"/>
      <c r="D18" s="26"/>
      <c r="E18" s="27"/>
      <c r="F18" s="16"/>
      <c r="G18" s="16"/>
      <c r="H18" s="16"/>
      <c r="I18" s="16"/>
      <c r="O18" s="18"/>
    </row>
    <row r="19" spans="1:15" x14ac:dyDescent="0.25">
      <c r="A19" s="24" t="s">
        <v>18</v>
      </c>
      <c r="B19" s="25">
        <v>697</v>
      </c>
      <c r="C19" s="25"/>
      <c r="D19" s="26"/>
      <c r="E19" s="27"/>
      <c r="F19" s="16"/>
      <c r="G19" s="16"/>
      <c r="H19" s="16"/>
      <c r="I19" s="16"/>
      <c r="O19" s="18"/>
    </row>
    <row r="20" spans="1:15" x14ac:dyDescent="0.25">
      <c r="A20" s="24"/>
      <c r="B20" s="28">
        <f>SUM(B14:B19)</f>
        <v>6852</v>
      </c>
      <c r="C20" s="25"/>
      <c r="D20" s="26"/>
      <c r="E20" s="27"/>
      <c r="F20" s="16"/>
      <c r="G20" s="16"/>
      <c r="H20" s="16"/>
      <c r="I20" s="16"/>
      <c r="O20" s="18"/>
    </row>
    <row r="21" spans="1:15" x14ac:dyDescent="0.25">
      <c r="A21" s="29"/>
      <c r="B21" s="30"/>
      <c r="C21" s="30"/>
      <c r="D21" s="31"/>
      <c r="E21" s="32"/>
      <c r="F21" s="16"/>
      <c r="G21" s="16"/>
      <c r="H21" s="16"/>
      <c r="I21" s="16"/>
      <c r="O21" s="18"/>
    </row>
  </sheetData>
  <mergeCells count="2">
    <mergeCell ref="A1:E1"/>
    <mergeCell ref="J1:N1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A28" sqref="A28"/>
    </sheetView>
  </sheetViews>
  <sheetFormatPr baseColWidth="10" defaultColWidth="9.140625" defaultRowHeight="15" x14ac:dyDescent="0.25"/>
  <cols>
    <col min="1" max="1" width="19.28515625" customWidth="1"/>
    <col min="2" max="1025" width="10.5703125"/>
  </cols>
  <sheetData>
    <row r="1" spans="1:7" x14ac:dyDescent="0.25">
      <c r="A1" s="42" t="s">
        <v>24</v>
      </c>
      <c r="B1" s="43" t="s">
        <v>22</v>
      </c>
      <c r="C1" s="44"/>
      <c r="D1" s="45" t="s">
        <v>23</v>
      </c>
      <c r="E1" s="46"/>
      <c r="F1" s="47"/>
      <c r="G1" s="48"/>
    </row>
    <row r="2" spans="1:7" x14ac:dyDescent="0.25">
      <c r="A2" s="49" t="s">
        <v>25</v>
      </c>
      <c r="B2" s="37"/>
      <c r="C2" s="38" t="s">
        <v>2</v>
      </c>
      <c r="D2" s="39"/>
      <c r="E2" s="40" t="s">
        <v>14</v>
      </c>
      <c r="F2" s="41"/>
      <c r="G2" s="50" t="s">
        <v>19</v>
      </c>
    </row>
    <row r="3" spans="1:7" x14ac:dyDescent="0.25">
      <c r="A3" s="51" t="s">
        <v>26</v>
      </c>
      <c r="B3" s="33" t="s">
        <v>2</v>
      </c>
      <c r="C3" s="34">
        <v>96.4</v>
      </c>
      <c r="D3" s="34"/>
      <c r="E3" s="34">
        <v>68.400000000000006</v>
      </c>
      <c r="F3" s="34"/>
      <c r="G3" s="52">
        <f t="shared" ref="G3:G9" si="0">E3+C3</f>
        <v>164.8</v>
      </c>
    </row>
    <row r="4" spans="1:7" x14ac:dyDescent="0.25">
      <c r="A4" s="51"/>
      <c r="B4" s="35" t="s">
        <v>14</v>
      </c>
      <c r="C4" s="36">
        <v>67.900000000000006</v>
      </c>
      <c r="D4" s="36"/>
      <c r="E4" s="36">
        <v>90.8</v>
      </c>
      <c r="F4" s="36"/>
      <c r="G4" s="53">
        <f t="shared" si="0"/>
        <v>158.69999999999999</v>
      </c>
    </row>
    <row r="5" spans="1:7" x14ac:dyDescent="0.25">
      <c r="A5" s="51"/>
      <c r="B5" s="33" t="s">
        <v>20</v>
      </c>
      <c r="C5" s="34">
        <v>81</v>
      </c>
      <c r="D5" s="34"/>
      <c r="E5" s="34">
        <v>52</v>
      </c>
      <c r="F5" s="34"/>
      <c r="G5" s="52">
        <f t="shared" si="0"/>
        <v>133</v>
      </c>
    </row>
    <row r="6" spans="1:7" x14ac:dyDescent="0.25">
      <c r="A6" s="51"/>
      <c r="B6" s="35" t="s">
        <v>16</v>
      </c>
      <c r="C6" s="36">
        <v>57.1</v>
      </c>
      <c r="D6" s="36"/>
      <c r="E6" s="36">
        <v>69.400000000000006</v>
      </c>
      <c r="F6" s="36"/>
      <c r="G6" s="53">
        <f t="shared" si="0"/>
        <v>126.5</v>
      </c>
    </row>
    <row r="7" spans="1:7" x14ac:dyDescent="0.25">
      <c r="A7" s="51"/>
      <c r="B7" s="33" t="s">
        <v>5</v>
      </c>
      <c r="C7" s="34">
        <v>76.2</v>
      </c>
      <c r="D7" s="34"/>
      <c r="E7" s="34">
        <v>45.9</v>
      </c>
      <c r="F7" s="34"/>
      <c r="G7" s="52">
        <f t="shared" si="0"/>
        <v>122.1</v>
      </c>
    </row>
    <row r="8" spans="1:7" x14ac:dyDescent="0.25">
      <c r="A8" s="51"/>
      <c r="B8" s="35" t="s">
        <v>21</v>
      </c>
      <c r="C8" s="36">
        <v>72.599999999999994</v>
      </c>
      <c r="D8" s="36"/>
      <c r="E8" s="36">
        <v>39.799999999999997</v>
      </c>
      <c r="F8" s="36"/>
      <c r="G8" s="53">
        <f t="shared" si="0"/>
        <v>112.39999999999999</v>
      </c>
    </row>
    <row r="9" spans="1:7" ht="15.75" thickBot="1" x14ac:dyDescent="0.3">
      <c r="A9" s="54"/>
      <c r="B9" s="55" t="s">
        <v>18</v>
      </c>
      <c r="C9" s="56">
        <v>46.4</v>
      </c>
      <c r="D9" s="56"/>
      <c r="E9" s="56">
        <v>50</v>
      </c>
      <c r="F9" s="56"/>
      <c r="G9" s="57">
        <f t="shared" si="0"/>
        <v>96.4</v>
      </c>
    </row>
  </sheetData>
  <mergeCells count="3">
    <mergeCell ref="B1:C1"/>
    <mergeCell ref="D1:E1"/>
    <mergeCell ref="A3:A9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 x14ac:dyDescent="0.25"/>
  <cols>
    <col min="1" max="1025" width="10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Vergleich Piraten - SPD</vt:lpstr>
      <vt:lpstr>Wahlomat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amigo-ralf</dc:creator>
  <cp:lastModifiedBy>amigo-ralf</cp:lastModifiedBy>
  <cp:revision>0</cp:revision>
  <dcterms:created xsi:type="dcterms:W3CDTF">2017-05-16T05:58:40Z</dcterms:created>
  <dcterms:modified xsi:type="dcterms:W3CDTF">2017-05-16T06:59:14Z</dcterms:modified>
  <dc:language>de-DE</dc:language>
</cp:coreProperties>
</file>